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Program AKTYWNA TABLICA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<sst xmlns="http://schemas.openxmlformats.org/spreadsheetml/2006/main" count="95" uniqueCount="67">
  <si>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LINK do WWW</t>
  </si>
  <si>
    <t>RAZEM BRUTTO</t>
  </si>
  <si>
    <t xml:space="preserve"> </t>
  </si>
  <si>
    <t>Cena brutto</t>
  </si>
  <si>
    <t>Wartość brutto</t>
  </si>
  <si>
    <t>Opis produktu</t>
  </si>
  <si>
    <t>Łączny zakup dla szkoły</t>
  </si>
  <si>
    <t xml:space="preserve"> Avtek Standard</t>
  </si>
  <si>
    <t xml:space="preserve">Qomo Standard  </t>
  </si>
  <si>
    <t xml:space="preserve"> Avtek Pro</t>
  </si>
  <si>
    <r>
      <rPr>
        <b/>
        <sz val="11"/>
        <color indexed="8"/>
        <rFont val="Calibri"/>
        <family val="2"/>
      </rPr>
      <t>Zestaw</t>
    </r>
    <r>
      <rPr>
        <sz val="11"/>
        <color theme="1"/>
        <rFont val="Calibri"/>
        <family val="2"/>
      </rPr>
      <t xml:space="preserve">: </t>
    </r>
    <r>
      <rPr>
        <i/>
        <sz val="11"/>
        <color indexed="8"/>
        <rFont val="Calibri"/>
        <family val="2"/>
      </rPr>
      <t>tablica interaktywna, projektor, uchwyt, kabel</t>
    </r>
  </si>
  <si>
    <r>
      <t xml:space="preserve">Monitor interaktywny o przekątnej ekranu </t>
    </r>
    <r>
      <rPr>
        <sz val="11"/>
        <color indexed="10"/>
        <rFont val="Calibri"/>
        <family val="2"/>
      </rPr>
      <t>55"</t>
    </r>
  </si>
  <si>
    <r>
      <t>Monitor interaktywny o przekątn</t>
    </r>
    <r>
      <rPr>
        <sz val="11"/>
        <color indexed="8"/>
        <rFont val="Calibri"/>
        <family val="2"/>
      </rPr>
      <t>ej ekranu</t>
    </r>
    <r>
      <rPr>
        <sz val="11"/>
        <color indexed="10"/>
        <rFont val="Calibri"/>
        <family val="2"/>
      </rPr>
      <t xml:space="preserve"> 65"</t>
    </r>
  </si>
  <si>
    <t xml:space="preserve">Nazwa produktu / producent / model </t>
  </si>
  <si>
    <t xml:space="preserve">Głośniki </t>
  </si>
  <si>
    <t>Avtek Active</t>
  </si>
  <si>
    <t xml:space="preserve">Projektor </t>
  </si>
  <si>
    <t>Vivtek DX255</t>
  </si>
  <si>
    <t>Viewsonic PJD5254</t>
  </si>
  <si>
    <t xml:space="preserve">Projektor krótkoogniskowy </t>
  </si>
  <si>
    <t>Vivitek DX881ST</t>
  </si>
  <si>
    <t>Viewsonic PJD5353LS</t>
  </si>
  <si>
    <t xml:space="preserve">Tablica interaktywna </t>
  </si>
  <si>
    <t>Avtek TT Board 80</t>
  </si>
  <si>
    <t>Avtek TT Board 80 Pro</t>
  </si>
  <si>
    <t>Qomo QWB379BW</t>
  </si>
  <si>
    <t>Uchwyt sufitowy projektora</t>
  </si>
  <si>
    <t>Uchwyt ścienny projektora krótoogniskowego</t>
  </si>
  <si>
    <t>Ilość</t>
  </si>
  <si>
    <t>Różnica</t>
  </si>
  <si>
    <t xml:space="preserve">www.wyswietlanie.pl  </t>
  </si>
  <si>
    <t>43-200 Pszczyna, ul. Piastowska 9</t>
  </si>
  <si>
    <t xml:space="preserve"> Tel.  (32) 210 22 11,  326 33 00 ,  609 610 393   </t>
  </si>
  <si>
    <t>www.unikomp.pl</t>
  </si>
  <si>
    <t>/</t>
  </si>
  <si>
    <t xml:space="preserve">                                                                            Arkusz kalkulacyjny dla Programu AKTYWNA TABLICA</t>
  </si>
  <si>
    <t>Uchwyt WallMount Pro 1200</t>
  </si>
  <si>
    <t xml:space="preserve">ART P-102 </t>
  </si>
  <si>
    <t>Proszę wpisywać wartości</t>
  </si>
  <si>
    <t xml:space="preserve"> tylko w kolumnie ilość</t>
  </si>
  <si>
    <t>e-mail:</t>
  </si>
  <si>
    <t>biuro@unikomp.pl</t>
  </si>
  <si>
    <r>
      <t xml:space="preserve">Budżet </t>
    </r>
    <r>
      <rPr>
        <b/>
        <sz val="11"/>
        <color indexed="10"/>
        <rFont val="Calibri"/>
        <family val="2"/>
      </rPr>
      <t>*</t>
    </r>
  </si>
  <si>
    <r>
      <t>Avte</t>
    </r>
    <r>
      <rPr>
        <sz val="11"/>
        <color indexed="8"/>
        <rFont val="Calibri"/>
        <family val="2"/>
      </rPr>
      <t>k Pro2 lub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Pro4K**</t>
    </r>
  </si>
  <si>
    <r>
      <t xml:space="preserve">Avtek </t>
    </r>
    <r>
      <rPr>
        <sz val="11"/>
        <color indexed="8"/>
        <rFont val="Calibri"/>
        <family val="2"/>
      </rPr>
      <t>Pro2 lub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Pro4K</t>
    </r>
    <r>
      <rPr>
        <sz val="11"/>
        <color indexed="10"/>
        <rFont val="Calibri"/>
        <family val="2"/>
      </rPr>
      <t xml:space="preserve">** </t>
    </r>
    <r>
      <rPr>
        <sz val="11"/>
        <color theme="1"/>
        <rFont val="Calibri"/>
        <family val="2"/>
      </rPr>
      <t xml:space="preserve">wraz z komputerem OPS  </t>
    </r>
  </si>
  <si>
    <r>
      <rPr>
        <sz val="11"/>
        <color indexed="8"/>
        <rFont val="Calibri"/>
        <family val="2"/>
      </rPr>
      <t>Avtek Pro2 lub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Pro3</t>
    </r>
    <r>
      <rPr>
        <sz val="11"/>
        <color indexed="10"/>
        <rFont val="Calibri"/>
        <family val="2"/>
      </rPr>
      <t xml:space="preserve">**   </t>
    </r>
  </si>
  <si>
    <r>
      <t>Avt</t>
    </r>
    <r>
      <rPr>
        <sz val="11"/>
        <color indexed="8"/>
        <rFont val="Calibri"/>
        <family val="2"/>
      </rPr>
      <t>ek Pro2 lub</t>
    </r>
    <r>
      <rPr>
        <b/>
        <sz val="11"/>
        <color indexed="10"/>
        <rFont val="Calibri"/>
        <family val="2"/>
      </rPr>
      <t xml:space="preserve"> Pro3*</t>
    </r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wraz z komputerem OPS  </t>
    </r>
  </si>
  <si>
    <r>
      <t>Avt</t>
    </r>
    <r>
      <rPr>
        <sz val="11"/>
        <color indexed="8"/>
        <rFont val="Calibri"/>
        <family val="2"/>
      </rPr>
      <t>ek Pro2 lub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Pro4K*</t>
    </r>
    <r>
      <rPr>
        <sz val="11"/>
        <color indexed="10"/>
        <rFont val="Calibri"/>
        <family val="2"/>
      </rPr>
      <t xml:space="preserve">*   </t>
    </r>
  </si>
  <si>
    <r>
      <t>Av</t>
    </r>
    <r>
      <rPr>
        <sz val="11"/>
        <color indexed="8"/>
        <rFont val="Calibri"/>
        <family val="2"/>
      </rPr>
      <t>tek Pro2 lub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Pro4K*</t>
    </r>
    <r>
      <rPr>
        <sz val="11"/>
        <color indexed="10"/>
        <rFont val="Calibri"/>
        <family val="2"/>
      </rPr>
      <t xml:space="preserve">* </t>
    </r>
    <r>
      <rPr>
        <sz val="11"/>
        <color theme="1"/>
        <rFont val="Calibri"/>
        <family val="2"/>
      </rPr>
      <t xml:space="preserve">wraz z komputerem OPS  </t>
    </r>
  </si>
  <si>
    <t xml:space="preserve">***   </t>
  </si>
  <si>
    <r>
      <rPr>
        <sz val="11"/>
        <color indexed="10"/>
        <rFont val="Calibri"/>
        <family val="2"/>
      </rPr>
      <t>***</t>
    </r>
    <r>
      <rPr>
        <sz val="11"/>
        <color theme="1"/>
        <rFont val="Calibri"/>
        <family val="2"/>
      </rPr>
      <t xml:space="preserve"> - podano cenę dla nowych modeli monitorów: </t>
    </r>
    <r>
      <rPr>
        <sz val="11"/>
        <color indexed="10"/>
        <rFont val="Calibri"/>
        <family val="2"/>
      </rPr>
      <t xml:space="preserve">Pro3 i Pro4K </t>
    </r>
    <r>
      <rPr>
        <sz val="11"/>
        <rFont val="Calibri"/>
        <family val="2"/>
      </rPr>
      <t>uwzględiającą</t>
    </r>
    <r>
      <rPr>
        <sz val="11"/>
        <color indexed="10"/>
        <rFont val="Calibri"/>
        <family val="2"/>
      </rPr>
      <t xml:space="preserve"> 0% VAT</t>
    </r>
  </si>
  <si>
    <r>
      <rPr>
        <sz val="11"/>
        <color indexed="10"/>
        <rFont val="Calibri"/>
        <family val="2"/>
      </rPr>
      <t>**</t>
    </r>
    <r>
      <rPr>
        <sz val="11"/>
        <color theme="1"/>
        <rFont val="Calibri"/>
        <family val="2"/>
      </rPr>
      <t xml:space="preserve">   - Pro3 i Pro4K - nowe modele monitorów (dostępne od września br.) - zastąpią modele Pro2 </t>
    </r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</si>
  <si>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    - budżet zakłada wkład własny szkoły rzeczowy</t>
    </r>
  </si>
  <si>
    <t xml:space="preserve"> cena monitora interaktywnego zawiera</t>
  </si>
  <si>
    <t>11. Uruchomienie oprogramowania producenta monitora interaktywnego.</t>
  </si>
  <si>
    <t>12. Przeprowadzenie testów zestawu interaktywnego.</t>
  </si>
  <si>
    <t>13. Szkolenie z podstaw obsługi monitora interaktywnego.</t>
  </si>
  <si>
    <t xml:space="preserve">  4. Dostarczenie sprzętu do szkoły.</t>
  </si>
  <si>
    <t xml:space="preserve">  5. Montaż monitora interaktywnego.</t>
  </si>
  <si>
    <t xml:space="preserve">  6. Montaż rynienek kablowych. </t>
  </si>
  <si>
    <t xml:space="preserve">  7. Ułożenie przewodów zasilających oraz sygnałowych w rynienkach kablowych.</t>
  </si>
  <si>
    <t xml:space="preserve">  1. Dedykowany uchwyt ścienny monitora interaktywnego.</t>
  </si>
  <si>
    <t xml:space="preserve">  2. Dodatkowe okablowanie (jeśli zajdzie taka potrzeba).</t>
  </si>
  <si>
    <t xml:space="preserve">  3. Rynienki kablowe (jeśli zajdzie konieczność ich zastosowania).</t>
  </si>
  <si>
    <t xml:space="preserve">  8. Instalację systemu operacyjnego na komputerze OPS.</t>
  </si>
  <si>
    <t xml:space="preserve">  9. Instalację sterowników na komputerze OPS.</t>
  </si>
  <si>
    <t>10. Uruchomienie i konfigurację monitora interaktywnego z notebookiem lub komputerem (w przypadku zakupu monitora interaktywnego bez komputera OPS).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</si>
</sst>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6"/>
      <color indexed="8"/>
      <name val="Calibri"/>
      <family val="2"/>
    </font>
    <font>
      <i/>
      <sz val="12"/>
      <color indexed="10"/>
      <name val="Calibri"/>
      <family val="2"/>
    </font>
    <font>
      <b/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10"/>
      <name val="Calibri"/>
      <family val="2"/>
    </font>
    <font>
      <b/>
      <sz val="14"/>
      <color indexed="30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i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4"/>
      <color rgb="FF0070C0"/>
      <name val="Calibri"/>
      <family val="2"/>
    </font>
    <font>
      <i/>
      <sz val="10"/>
      <color rgb="FFFF0000"/>
      <name val="Calibri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theme="0" tint="-0.3499799966812134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 style="thin"/>
      <right style="thick">
        <color rgb="FF0070C0"/>
      </right>
      <top style="thick">
        <color rgb="FF0070C0"/>
      </top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 style="thick">
        <color rgb="FF0070C0"/>
      </right>
      <top style="thin"/>
      <bottom style="thick">
        <color rgb="FF0070C0"/>
      </bottom>
    </border>
    <border>
      <left/>
      <right style="double"/>
      <top style="thin"/>
      <bottom style="thin"/>
    </border>
    <border>
      <left style="thick">
        <color rgb="FF0070C0"/>
      </left>
      <right style="thin"/>
      <top style="thin"/>
      <bottom style="thick">
        <color rgb="FF007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10" xfId="44" applyBorder="1" applyAlignment="1">
      <alignment horizontal="center"/>
    </xf>
    <xf numFmtId="6" fontId="0" fillId="0" borderId="11" xfId="0" applyNumberFormat="1" applyBorder="1" applyAlignment="1">
      <alignment horizontal="right" indent="1"/>
    </xf>
    <xf numFmtId="0" fontId="0" fillId="0" borderId="10" xfId="0" applyBorder="1" applyAlignment="1">
      <alignment horizontal="left" indent="1"/>
    </xf>
    <xf numFmtId="0" fontId="48" fillId="0" borderId="12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left" vertical="top" indent="1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48" fillId="0" borderId="17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Font="1" applyBorder="1" applyAlignment="1">
      <alignment horizontal="left" vertical="top" indent="1"/>
    </xf>
    <xf numFmtId="0" fontId="0" fillId="0" borderId="0" xfId="0" applyFont="1" applyAlignment="1">
      <alignment vertical="top"/>
    </xf>
    <xf numFmtId="6" fontId="43" fillId="0" borderId="0" xfId="0" applyNumberFormat="1" applyFont="1" applyBorder="1" applyAlignment="1">
      <alignment horizontal="center" vertical="center"/>
    </xf>
    <xf numFmtId="6" fontId="45" fillId="0" borderId="16" xfId="0" applyNumberFormat="1" applyFont="1" applyBorder="1" applyAlignment="1">
      <alignment horizontal="left"/>
    </xf>
    <xf numFmtId="6" fontId="0" fillId="0" borderId="16" xfId="0" applyNumberFormat="1" applyBorder="1" applyAlignment="1">
      <alignment horizontal="right" indent="1"/>
    </xf>
    <xf numFmtId="0" fontId="34" fillId="0" borderId="10" xfId="44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49" fillId="34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43" fillId="0" borderId="0" xfId="0" applyFont="1" applyAlignment="1">
      <alignment/>
    </xf>
    <xf numFmtId="0" fontId="50" fillId="0" borderId="0" xfId="44" applyFont="1" applyAlignment="1">
      <alignment/>
    </xf>
    <xf numFmtId="0" fontId="43" fillId="0" borderId="0" xfId="0" applyFont="1" applyAlignment="1">
      <alignment horizontal="center"/>
    </xf>
    <xf numFmtId="6" fontId="0" fillId="35" borderId="12" xfId="0" applyNumberFormat="1" applyFill="1" applyBorder="1" applyAlignment="1">
      <alignment horizontal="right"/>
    </xf>
    <xf numFmtId="0" fontId="34" fillId="35" borderId="10" xfId="44" applyFill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/>
    </xf>
    <xf numFmtId="0" fontId="43" fillId="33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51" fillId="34" borderId="0" xfId="0" applyFont="1" applyFill="1" applyAlignment="1">
      <alignment horizontal="left" vertical="center" indent="1"/>
    </xf>
    <xf numFmtId="0" fontId="52" fillId="34" borderId="0" xfId="0" applyFont="1" applyFill="1" applyAlignment="1">
      <alignment horizontal="left" vertical="center" inden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6" fontId="43" fillId="0" borderId="25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34" borderId="0" xfId="0" applyFont="1" applyFill="1" applyAlignment="1">
      <alignment horizontal="left" vertical="center" indent="1"/>
    </xf>
    <xf numFmtId="0" fontId="43" fillId="0" borderId="0" xfId="0" applyFont="1" applyFill="1" applyAlignment="1">
      <alignment/>
    </xf>
    <xf numFmtId="6" fontId="48" fillId="36" borderId="26" xfId="0" applyNumberFormat="1" applyFont="1" applyFill="1" applyBorder="1" applyAlignment="1">
      <alignment horizontal="right" indent="1"/>
    </xf>
    <xf numFmtId="0" fontId="48" fillId="36" borderId="17" xfId="0" applyFont="1" applyFill="1" applyBorder="1" applyAlignment="1">
      <alignment horizontal="center"/>
    </xf>
    <xf numFmtId="6" fontId="43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left" indent="5"/>
    </xf>
    <xf numFmtId="0" fontId="55" fillId="0" borderId="0" xfId="0" applyFont="1" applyAlignment="1">
      <alignment horizontal="left" indent="3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1</xdr:col>
      <xdr:colOff>2190750</xdr:colOff>
      <xdr:row>3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2181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yswietlanie.com.pl/glosniki-avtek-speaker-active" TargetMode="External" /><Relationship Id="rId2" Type="http://schemas.openxmlformats.org/officeDocument/2006/relationships/hyperlink" Target="https://wyswietlanie.com.pl/monitor-interaktywny-avtek-touchscreen-65-pro2" TargetMode="External" /><Relationship Id="rId3" Type="http://schemas.openxmlformats.org/officeDocument/2006/relationships/hyperlink" Target="https://wyswietlanie.com.pl/monitor-interaktywny-avtek-touchscreen-65-pro2-z-ops" TargetMode="External" /><Relationship Id="rId4" Type="http://schemas.openxmlformats.org/officeDocument/2006/relationships/hyperlink" Target="https://wyswietlanie.com.pl/monitor-interaktywny-avtek-touchscreen-65-pro2-z-ops" TargetMode="External" /><Relationship Id="rId5" Type="http://schemas.openxmlformats.org/officeDocument/2006/relationships/hyperlink" Target="https://wyswietlanie.com.pl/projektor-vivitek-dx255" TargetMode="External" /><Relationship Id="rId6" Type="http://schemas.openxmlformats.org/officeDocument/2006/relationships/hyperlink" Target="https://wyswietlanie.com.pl/tablica-interaktywna-avtek-tt-board-80-pro" TargetMode="External" /><Relationship Id="rId7" Type="http://schemas.openxmlformats.org/officeDocument/2006/relationships/hyperlink" Target="https://wyswietlanie.com.pl/tablica-interaktywna-qomo-qwb379bw" TargetMode="External" /><Relationship Id="rId8" Type="http://schemas.openxmlformats.org/officeDocument/2006/relationships/hyperlink" Target="https://wyswietlanie.com.pl/monitor-interaktywny-avtek-touchscreen-65-pro2" TargetMode="External" /><Relationship Id="rId9" Type="http://schemas.openxmlformats.org/officeDocument/2006/relationships/hyperlink" Target="https://wyswietlanie.com.pl/monitor-interaktywny-avtek-touchscreen-55-pro2-z-ops" TargetMode="External" /><Relationship Id="rId10" Type="http://schemas.openxmlformats.org/officeDocument/2006/relationships/hyperlink" Target="https://wyswietlanie.com.pl/monitor-interaktywny-avtek-touchscreen-55-pro2" TargetMode="External" /><Relationship Id="rId11" Type="http://schemas.openxmlformats.org/officeDocument/2006/relationships/hyperlink" Target="http://www.wyswietlanie.pl/" TargetMode="External" /><Relationship Id="rId12" Type="http://schemas.openxmlformats.org/officeDocument/2006/relationships/hyperlink" Target="http://www.unikomp.pl/" TargetMode="External" /><Relationship Id="rId13" Type="http://schemas.openxmlformats.org/officeDocument/2006/relationships/hyperlink" Target="https://wyswietlanie.com.pl/uchwyt-podwieszany-art-p-102" TargetMode="External" /><Relationship Id="rId14" Type="http://schemas.openxmlformats.org/officeDocument/2006/relationships/hyperlink" Target="https://wyswietlanie.com.pl/projektor-viewSonic-PJD5254" TargetMode="External" /><Relationship Id="rId15" Type="http://schemas.openxmlformats.org/officeDocument/2006/relationships/hyperlink" Target="https://wyswietlanie.com.pl/projektor-vivitek-DX881ST" TargetMode="External" /><Relationship Id="rId16" Type="http://schemas.openxmlformats.org/officeDocument/2006/relationships/hyperlink" Target="https://wyswietlanie.com.pl/projektor-viewsonic-pjd5353ls" TargetMode="External" /><Relationship Id="rId17" Type="http://schemas.openxmlformats.org/officeDocument/2006/relationships/hyperlink" Target="https://wyswietlanie.com.pl/tablica-interaktywna-avtek-tt-board-80" TargetMode="External" /><Relationship Id="rId18" Type="http://schemas.openxmlformats.org/officeDocument/2006/relationships/hyperlink" Target="https://wyswietlanie.com.pl/uchwyt-scienny-avtek-wallmount-pro-1200" TargetMode="External" /><Relationship Id="rId19" Type="http://schemas.openxmlformats.org/officeDocument/2006/relationships/hyperlink" Target="https://wyswietlanie.com.pl/zestaw-nteraktywny-qomo-standard" TargetMode="External" /><Relationship Id="rId20" Type="http://schemas.openxmlformats.org/officeDocument/2006/relationships/hyperlink" Target="https://wyswietlanie.com.pl/zestaw-interaktywny-avtek-pro" TargetMode="External" /><Relationship Id="rId21" Type="http://schemas.openxmlformats.org/officeDocument/2006/relationships/hyperlink" Target="https://wyswietlanie.com.pl/zestaw-interaktywny-avtek-standard" TargetMode="External" /><Relationship Id="rId22" Type="http://schemas.openxmlformats.org/officeDocument/2006/relationships/hyperlink" Target="mailto:biuro@unikomp.pl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52.140625" style="0" customWidth="1"/>
    <col min="3" max="3" width="45.57421875" style="0" bestFit="1" customWidth="1"/>
    <col min="4" max="4" width="20.00390625" style="3" customWidth="1"/>
    <col min="5" max="5" width="11.140625" style="0" customWidth="1"/>
    <col min="6" max="6" width="5.421875" style="0" customWidth="1"/>
    <col min="7" max="7" width="5.28125" style="0" customWidth="1"/>
    <col min="8" max="8" width="23.8515625" style="0" customWidth="1"/>
    <col min="9" max="9" width="7.00390625" style="0" customWidth="1"/>
    <col min="10" max="10" width="21.00390625" style="0" customWidth="1"/>
  </cols>
  <sheetData>
    <row r="1" spans="5:8" ht="15" customHeight="1">
      <c r="E1" s="29" t="s">
        <v>31</v>
      </c>
      <c r="F1" s="29"/>
      <c r="G1" s="29"/>
      <c r="H1" s="29"/>
    </row>
    <row r="2" spans="2:8" ht="15" customHeight="1">
      <c r="B2" s="46" t="s">
        <v>35</v>
      </c>
      <c r="E2" s="29" t="s">
        <v>32</v>
      </c>
      <c r="F2" s="29"/>
      <c r="G2" s="29"/>
      <c r="H2" s="29"/>
    </row>
    <row r="3" spans="5:8" ht="15" customHeight="1">
      <c r="E3" s="48" t="s">
        <v>40</v>
      </c>
      <c r="F3" s="30" t="s">
        <v>41</v>
      </c>
      <c r="G3" s="29"/>
      <c r="H3" s="29"/>
    </row>
    <row r="4" spans="5:8" ht="15" customHeight="1">
      <c r="E4" s="30" t="s">
        <v>33</v>
      </c>
      <c r="F4" s="29"/>
      <c r="G4" s="31" t="s">
        <v>34</v>
      </c>
      <c r="H4" s="30" t="s">
        <v>30</v>
      </c>
    </row>
    <row r="5" spans="5:8" ht="24.75" customHeight="1" thickBot="1">
      <c r="E5" s="30"/>
      <c r="F5" s="29"/>
      <c r="G5" s="31"/>
      <c r="H5" s="30"/>
    </row>
    <row r="6" spans="2:8" ht="19.5" customHeight="1" thickTop="1">
      <c r="B6" s="41" t="s">
        <v>6</v>
      </c>
      <c r="C6" s="42" t="s">
        <v>42</v>
      </c>
      <c r="D6" s="43" t="s">
        <v>29</v>
      </c>
      <c r="F6" s="47" t="s">
        <v>38</v>
      </c>
      <c r="G6" s="40"/>
      <c r="H6" s="40"/>
    </row>
    <row r="7" spans="2:8" ht="19.5" customHeight="1" thickBot="1">
      <c r="B7" s="51">
        <f>H29</f>
        <v>0</v>
      </c>
      <c r="C7" s="44">
        <v>14000</v>
      </c>
      <c r="D7" s="45">
        <f>C7-H29</f>
        <v>14000</v>
      </c>
      <c r="F7" s="47" t="s">
        <v>39</v>
      </c>
      <c r="G7" s="39"/>
      <c r="H7" s="39"/>
    </row>
    <row r="8" ht="24.75" customHeight="1" thickTop="1"/>
    <row r="9" spans="2:8" ht="15">
      <c r="B9" s="36" t="s">
        <v>13</v>
      </c>
      <c r="C9" s="37"/>
      <c r="D9" s="1" t="s">
        <v>5</v>
      </c>
      <c r="E9" s="36" t="s">
        <v>3</v>
      </c>
      <c r="F9" s="37"/>
      <c r="G9" s="27" t="s">
        <v>28</v>
      </c>
      <c r="H9" s="2" t="s">
        <v>4</v>
      </c>
    </row>
    <row r="10" spans="2:8" ht="15">
      <c r="B10" s="11" t="s">
        <v>11</v>
      </c>
      <c r="C10" s="34" t="s">
        <v>43</v>
      </c>
      <c r="D10" s="23" t="s">
        <v>0</v>
      </c>
      <c r="E10" s="32">
        <v>6999</v>
      </c>
      <c r="F10" s="21" t="s">
        <v>49</v>
      </c>
      <c r="G10" s="24">
        <v>0</v>
      </c>
      <c r="H10" s="5">
        <f aca="true" t="shared" si="0" ref="H10:H28">E10*G10</f>
        <v>0</v>
      </c>
    </row>
    <row r="11" spans="2:8" ht="15">
      <c r="B11" s="13" t="s">
        <v>2</v>
      </c>
      <c r="C11" s="34" t="s">
        <v>44</v>
      </c>
      <c r="D11" s="23" t="s">
        <v>0</v>
      </c>
      <c r="E11" s="32">
        <v>8999</v>
      </c>
      <c r="F11" s="21" t="s">
        <v>49</v>
      </c>
      <c r="G11" s="24">
        <v>0</v>
      </c>
      <c r="H11" s="5">
        <f t="shared" si="0"/>
        <v>0</v>
      </c>
    </row>
    <row r="12" spans="2:8" ht="15">
      <c r="B12" s="11" t="s">
        <v>12</v>
      </c>
      <c r="C12" s="38" t="s">
        <v>45</v>
      </c>
      <c r="D12" s="23" t="s">
        <v>0</v>
      </c>
      <c r="E12" s="32">
        <v>9999</v>
      </c>
      <c r="F12" s="21" t="s">
        <v>49</v>
      </c>
      <c r="G12" s="24">
        <v>0</v>
      </c>
      <c r="H12" s="5">
        <f t="shared" si="0"/>
        <v>0</v>
      </c>
    </row>
    <row r="13" spans="2:8" ht="15">
      <c r="B13" s="17" t="s">
        <v>2</v>
      </c>
      <c r="C13" s="34" t="s">
        <v>46</v>
      </c>
      <c r="D13" s="4" t="s">
        <v>0</v>
      </c>
      <c r="E13" s="32">
        <v>11999</v>
      </c>
      <c r="F13" s="21" t="s">
        <v>49</v>
      </c>
      <c r="G13" s="24">
        <v>0</v>
      </c>
      <c r="H13" s="5">
        <f t="shared" si="0"/>
        <v>0</v>
      </c>
    </row>
    <row r="14" spans="2:8" ht="15">
      <c r="B14" s="13" t="s">
        <v>2</v>
      </c>
      <c r="C14" s="34" t="s">
        <v>47</v>
      </c>
      <c r="D14" s="4" t="s">
        <v>0</v>
      </c>
      <c r="E14" s="32">
        <v>10699</v>
      </c>
      <c r="F14" s="21" t="s">
        <v>49</v>
      </c>
      <c r="G14" s="24">
        <v>0</v>
      </c>
      <c r="H14" s="5">
        <f t="shared" si="0"/>
        <v>0</v>
      </c>
    </row>
    <row r="15" spans="2:8" ht="15">
      <c r="B15" s="12"/>
      <c r="C15" s="34" t="s">
        <v>48</v>
      </c>
      <c r="D15" s="4" t="s">
        <v>0</v>
      </c>
      <c r="E15" s="32">
        <v>12699</v>
      </c>
      <c r="F15" s="21" t="s">
        <v>49</v>
      </c>
      <c r="G15" s="24">
        <v>0</v>
      </c>
      <c r="H15" s="5">
        <f t="shared" si="0"/>
        <v>0</v>
      </c>
    </row>
    <row r="16" spans="2:8" ht="15">
      <c r="B16" s="18" t="s">
        <v>10</v>
      </c>
      <c r="C16" s="14" t="s">
        <v>7</v>
      </c>
      <c r="D16" s="33" t="s">
        <v>0</v>
      </c>
      <c r="E16" s="32">
        <v>5298</v>
      </c>
      <c r="F16" s="22"/>
      <c r="G16" s="24">
        <v>0</v>
      </c>
      <c r="H16" s="5">
        <f t="shared" si="0"/>
        <v>0</v>
      </c>
    </row>
    <row r="17" spans="2:8" ht="15">
      <c r="B17" s="9"/>
      <c r="C17" s="15" t="s">
        <v>9</v>
      </c>
      <c r="D17" s="33" t="s">
        <v>0</v>
      </c>
      <c r="E17" s="32">
        <v>5648</v>
      </c>
      <c r="F17" s="22"/>
      <c r="G17" s="24">
        <v>0</v>
      </c>
      <c r="H17" s="5">
        <f t="shared" si="0"/>
        <v>0</v>
      </c>
    </row>
    <row r="18" spans="2:8" ht="15">
      <c r="B18" s="10"/>
      <c r="C18" s="6" t="s">
        <v>8</v>
      </c>
      <c r="D18" s="33" t="s">
        <v>0</v>
      </c>
      <c r="E18" s="32">
        <v>5999</v>
      </c>
      <c r="F18" s="22"/>
      <c r="G18" s="24">
        <v>0</v>
      </c>
      <c r="H18" s="5">
        <f t="shared" si="0"/>
        <v>0</v>
      </c>
    </row>
    <row r="19" spans="2:8" ht="15">
      <c r="B19" s="11" t="s">
        <v>22</v>
      </c>
      <c r="C19" s="6" t="s">
        <v>23</v>
      </c>
      <c r="D19" s="33" t="s">
        <v>0</v>
      </c>
      <c r="E19" s="32">
        <v>3298</v>
      </c>
      <c r="F19" s="22"/>
      <c r="G19" s="24">
        <v>0</v>
      </c>
      <c r="H19" s="5">
        <f aca="true" t="shared" si="1" ref="H19:H27">E19*G19</f>
        <v>0</v>
      </c>
    </row>
    <row r="20" spans="2:8" ht="15">
      <c r="B20" s="13" t="s">
        <v>2</v>
      </c>
      <c r="C20" s="6" t="s">
        <v>24</v>
      </c>
      <c r="D20" s="4" t="s">
        <v>0</v>
      </c>
      <c r="E20" s="32">
        <v>3599</v>
      </c>
      <c r="F20" s="22"/>
      <c r="G20" s="24">
        <v>0</v>
      </c>
      <c r="H20" s="5">
        <f t="shared" si="1"/>
        <v>0</v>
      </c>
    </row>
    <row r="21" spans="2:8" ht="15">
      <c r="B21" s="12" t="s">
        <v>2</v>
      </c>
      <c r="C21" s="6" t="s">
        <v>25</v>
      </c>
      <c r="D21" s="4" t="s">
        <v>0</v>
      </c>
      <c r="E21" s="32">
        <v>3599</v>
      </c>
      <c r="F21" s="22"/>
      <c r="G21" s="24">
        <v>0</v>
      </c>
      <c r="H21" s="5">
        <f t="shared" si="1"/>
        <v>0</v>
      </c>
    </row>
    <row r="22" spans="2:8" ht="15">
      <c r="B22" s="25" t="s">
        <v>19</v>
      </c>
      <c r="C22" s="6" t="s">
        <v>20</v>
      </c>
      <c r="D22" s="33" t="s">
        <v>0</v>
      </c>
      <c r="E22" s="32">
        <v>2913</v>
      </c>
      <c r="F22" s="22"/>
      <c r="G22" s="24">
        <v>0</v>
      </c>
      <c r="H22" s="5">
        <f t="shared" si="1"/>
        <v>0</v>
      </c>
    </row>
    <row r="23" spans="2:8" ht="15">
      <c r="B23" s="26"/>
      <c r="C23" s="6" t="s">
        <v>21</v>
      </c>
      <c r="D23" s="33" t="s">
        <v>0</v>
      </c>
      <c r="E23" s="32">
        <v>2718</v>
      </c>
      <c r="F23" s="22"/>
      <c r="G23" s="24">
        <v>0</v>
      </c>
      <c r="H23" s="5">
        <f t="shared" si="1"/>
        <v>0</v>
      </c>
    </row>
    <row r="24" spans="2:8" ht="15">
      <c r="B24" s="12" t="s">
        <v>27</v>
      </c>
      <c r="C24" s="6" t="s">
        <v>36</v>
      </c>
      <c r="D24" s="33" t="s">
        <v>0</v>
      </c>
      <c r="E24" s="32">
        <v>340</v>
      </c>
      <c r="F24" s="22"/>
      <c r="G24" s="24">
        <v>0</v>
      </c>
      <c r="H24" s="5">
        <f t="shared" si="1"/>
        <v>0</v>
      </c>
    </row>
    <row r="25" spans="2:8" ht="15">
      <c r="B25" s="11" t="s">
        <v>16</v>
      </c>
      <c r="C25" s="6" t="s">
        <v>17</v>
      </c>
      <c r="D25" s="4" t="s">
        <v>0</v>
      </c>
      <c r="E25" s="32">
        <v>1668</v>
      </c>
      <c r="F25" s="22"/>
      <c r="G25" s="24">
        <v>0</v>
      </c>
      <c r="H25" s="5">
        <f t="shared" si="1"/>
        <v>0</v>
      </c>
    </row>
    <row r="26" spans="2:8" ht="15">
      <c r="B26" s="26"/>
      <c r="C26" s="6" t="s">
        <v>18</v>
      </c>
      <c r="D26" s="33" t="s">
        <v>0</v>
      </c>
      <c r="E26" s="32">
        <v>1628</v>
      </c>
      <c r="F26" s="22"/>
      <c r="G26" s="24">
        <v>0</v>
      </c>
      <c r="H26" s="5">
        <f t="shared" si="1"/>
        <v>0</v>
      </c>
    </row>
    <row r="27" spans="2:8" ht="15">
      <c r="B27" s="12" t="s">
        <v>26</v>
      </c>
      <c r="C27" s="6" t="s">
        <v>37</v>
      </c>
      <c r="D27" s="33" t="s">
        <v>0</v>
      </c>
      <c r="E27" s="32">
        <v>220</v>
      </c>
      <c r="F27" s="22"/>
      <c r="G27" s="24">
        <v>0</v>
      </c>
      <c r="H27" s="5">
        <f t="shared" si="1"/>
        <v>0</v>
      </c>
    </row>
    <row r="28" spans="2:8" ht="15">
      <c r="B28" s="8" t="s">
        <v>14</v>
      </c>
      <c r="C28" s="6" t="s">
        <v>15</v>
      </c>
      <c r="D28" s="4" t="s">
        <v>0</v>
      </c>
      <c r="E28" s="32">
        <v>498</v>
      </c>
      <c r="F28" s="22"/>
      <c r="G28" s="24">
        <v>0</v>
      </c>
      <c r="H28" s="5">
        <f t="shared" si="0"/>
        <v>0</v>
      </c>
    </row>
    <row r="29" spans="2:8" ht="21">
      <c r="B29" s="7"/>
      <c r="C29" s="16"/>
      <c r="D29" s="50" t="s">
        <v>1</v>
      </c>
      <c r="E29" s="50" t="s">
        <v>2</v>
      </c>
      <c r="F29" s="50"/>
      <c r="G29" s="50"/>
      <c r="H29" s="49">
        <f>SUM(H10:H28)</f>
        <v>0</v>
      </c>
    </row>
    <row r="31" spans="2:6" ht="15">
      <c r="B31" s="19" t="s">
        <v>52</v>
      </c>
      <c r="F31" s="20"/>
    </row>
    <row r="32" ht="15">
      <c r="B32" s="35" t="s">
        <v>51</v>
      </c>
    </row>
    <row r="33" ht="15">
      <c r="B33" s="28" t="s">
        <v>50</v>
      </c>
    </row>
    <row r="34" ht="15">
      <c r="B34" s="53" t="s">
        <v>53</v>
      </c>
    </row>
    <row r="35" ht="15">
      <c r="B35" s="52" t="s">
        <v>61</v>
      </c>
    </row>
    <row r="36" ht="15">
      <c r="B36" s="52" t="s">
        <v>62</v>
      </c>
    </row>
    <row r="37" ht="15">
      <c r="B37" s="52" t="s">
        <v>63</v>
      </c>
    </row>
    <row r="38" ht="15">
      <c r="B38" s="52" t="s">
        <v>57</v>
      </c>
    </row>
    <row r="39" ht="15">
      <c r="B39" s="52" t="s">
        <v>58</v>
      </c>
    </row>
    <row r="40" ht="15">
      <c r="B40" s="52" t="s">
        <v>59</v>
      </c>
    </row>
    <row r="41" ht="15">
      <c r="B41" s="52" t="s">
        <v>60</v>
      </c>
    </row>
    <row r="42" ht="15">
      <c r="B42" s="52" t="s">
        <v>64</v>
      </c>
    </row>
    <row r="43" ht="15">
      <c r="B43" s="52" t="s">
        <v>65</v>
      </c>
    </row>
    <row r="44" ht="15">
      <c r="B44" s="52" t="s">
        <v>66</v>
      </c>
    </row>
    <row r="45" ht="15">
      <c r="B45" s="52" t="s">
        <v>54</v>
      </c>
    </row>
    <row r="46" ht="15">
      <c r="B46" s="52" t="s">
        <v>55</v>
      </c>
    </row>
    <row r="47" ht="15">
      <c r="B47" s="52" t="s">
        <v>56</v>
      </c>
    </row>
  </sheetData>
  <sheetProtection/>
  <mergeCells count="2">
    <mergeCell ref="B9:C9"/>
    <mergeCell ref="E9:F9"/>
  </mergeCells>
  <hyperlinks>
    <hyperlink ref="D28" r:id="rId1" display="LINK do WWW"/>
    <hyperlink ref="D14" r:id="rId2" display="LINK do WWW"/>
    <hyperlink ref="D13" r:id="rId3" display="LINK do WWW"/>
    <hyperlink ref="D15" r:id="rId4" display="LINK do WWW"/>
    <hyperlink ref="D25" r:id="rId5" display="LINK do WWW"/>
    <hyperlink ref="D20" r:id="rId6" display="LINK do WWW"/>
    <hyperlink ref="D21" r:id="rId7" display="LINK do WWW"/>
    <hyperlink ref="D12" r:id="rId8" display="LINK do WWW"/>
    <hyperlink ref="D11" r:id="rId9" display="LINK do WWW"/>
    <hyperlink ref="D10" r:id="rId10" display="LINK do WWW"/>
    <hyperlink ref="H4" r:id="rId11" display="www.wyswietlanie.pl  "/>
    <hyperlink ref="E4" r:id="rId12" display="www.unikomp.pl"/>
    <hyperlink ref="D27" r:id="rId13" display="LINK do WWW"/>
    <hyperlink ref="D26" r:id="rId14" display="LINK do WWW"/>
    <hyperlink ref="D22" r:id="rId15" display="LINK do WWW"/>
    <hyperlink ref="D23" r:id="rId16" display="LINK do WWW"/>
    <hyperlink ref="D19" r:id="rId17" display="LINK do WWW"/>
    <hyperlink ref="D24" r:id="rId18" display="LINK do WWW"/>
    <hyperlink ref="D18" r:id="rId19" display="LINK do WWW"/>
    <hyperlink ref="D17" r:id="rId20" display="LINK do WWW"/>
    <hyperlink ref="D16" r:id="rId21" display="LINK do WWW"/>
    <hyperlink ref="F3" r:id="rId22" display="biuro@unikomp.pl"/>
  </hyperlinks>
  <printOptions/>
  <pageMargins left="0.7" right="0.7" top="0.75" bottom="0.75" header="0.3" footer="0.3"/>
  <pageSetup horizontalDpi="600" verticalDpi="600" orientation="portrait" paperSize="9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2017-08-08T15:04:25Z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